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300" windowHeight="101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<sst xmlns="http://schemas.openxmlformats.org/spreadsheetml/2006/main" count="111" uniqueCount="66">
  <si>
    <t>XVI. ZESTAWIENIE RZECZOWO-FINANSOWE OPERACJI</t>
  </si>
  <si>
    <t>Lp.</t>
  </si>
  <si>
    <t xml:space="preserve">Wyszczególnienie zakresu rzeczowego </t>
  </si>
  <si>
    <t>Mierniki rzeczowe</t>
  </si>
  <si>
    <t>Koszty kwalifikowalne operacji (w zł)</t>
  </si>
  <si>
    <t>Ilość (liczba)</t>
  </si>
  <si>
    <t>jedn. miary</t>
  </si>
  <si>
    <t>ogółem</t>
  </si>
  <si>
    <t xml:space="preserve"> I. etap</t>
  </si>
  <si>
    <t xml:space="preserve"> II. etap</t>
  </si>
  <si>
    <t xml:space="preserve"> III. etap</t>
  </si>
  <si>
    <t xml:space="preserve"> IV. etap</t>
  </si>
  <si>
    <t>koszty</t>
  </si>
  <si>
    <r>
      <t>w tym VAT</t>
    </r>
    <r>
      <rPr>
        <sz val="10"/>
        <rFont val="Times New Roman"/>
        <family val="1"/>
      </rPr>
      <t>***</t>
    </r>
  </si>
  <si>
    <t>I</t>
  </si>
  <si>
    <t>Koszty bieżące (administracyjne)</t>
  </si>
  <si>
    <t>A</t>
  </si>
  <si>
    <t>Funkcjonowanie LGD</t>
  </si>
  <si>
    <t>Podróże i pobyt członków organów LGD w związku z wykonywanymi obowiązkami służbowymi</t>
  </si>
  <si>
    <t>sztuka</t>
  </si>
  <si>
    <t xml:space="preserve">Wynagrodzenia i inne świadczenia związane z pracą 4 pracowników LGD </t>
  </si>
  <si>
    <t>miesiąc</t>
  </si>
  <si>
    <t>Podróże służbowe pracowników LGD</t>
  </si>
  <si>
    <t>Najem i utrzymanie pomieszczeń biurowych LGD,  koszty opłat za energię elektryczną i wodę</t>
  </si>
  <si>
    <t>Usługi telekomunikacyjne, podłączenie Internetu, hostingu, wykupienie i utrzymanie domeny oraz opłaty pocztowe</t>
  </si>
  <si>
    <t>Zakup wyposażenia, urządzeń i sprzętu biurowego, w tym sprzętu komputerowego wraz z oprogramowaniem</t>
  </si>
  <si>
    <t>Zakup materiałów biurowych</t>
  </si>
  <si>
    <t>Doradztwo prawne</t>
  </si>
  <si>
    <t>Opłaty notarialne, skarbowe i sądowe;</t>
  </si>
  <si>
    <t>Prowadzenie rachunku bankowego</t>
  </si>
  <si>
    <t>Suma kosztów bieżących ( I )</t>
  </si>
  <si>
    <t>II</t>
  </si>
  <si>
    <t xml:space="preserve">Pozostałe koszty </t>
  </si>
  <si>
    <t>Informowanie o obszarze objętym LSR, realizacji LSR oraz działalności LGD</t>
  </si>
  <si>
    <t>Opracowanie,  druk i powielenie  materiałów informacyjnych</t>
  </si>
  <si>
    <t>Utworzenie bazy danych związanej z obszarem realizacji LSR</t>
  </si>
  <si>
    <t>-</t>
  </si>
  <si>
    <t>Suma</t>
  </si>
  <si>
    <t>B</t>
  </si>
  <si>
    <t>Szkolenie pracowników LGD, członków zarządu LGD oraz członków organu decyzyjnego</t>
  </si>
  <si>
    <t>Najem sprzętu lub pomieszczeń niezbędnych do przeprowadzenia szkolenia</t>
  </si>
  <si>
    <t>Wynagrodzenie lub pobyt osób prowadzących szkolenie</t>
  </si>
  <si>
    <t>usługa</t>
  </si>
  <si>
    <t>Podróże lub wyżywienie uczestników szkolenia</t>
  </si>
  <si>
    <t>Opracowanie i druk  materiałów szkoleniowych</t>
  </si>
  <si>
    <t>C</t>
  </si>
  <si>
    <t>Realizacja wydarzeń kulturalnych</t>
  </si>
  <si>
    <t>Najem sprzętu lub nieruchomości niezbędnych do przeprowadzenia wydarzeń kulturalnych</t>
  </si>
  <si>
    <t>Wynagrodzenia lub pobyt osób prowadzących wydarzenie kulturalne</t>
  </si>
  <si>
    <t>Tłumaczenie materiałów promocyjnych</t>
  </si>
  <si>
    <t>Opracowanie i druk materiałów promocyjnych</t>
  </si>
  <si>
    <t>Zakup upominków i nagród</t>
  </si>
  <si>
    <t>D</t>
  </si>
  <si>
    <t>Aktywizowanie społeczności lokalnej</t>
  </si>
  <si>
    <t>Najem sprzętu lub pomieszczeń niezbędnych do przeprowadzenia spotkania aktywizującego</t>
  </si>
  <si>
    <t>Wynagrodzenia lub pobyt osób przeprowadzających spotkanie aktywizujące społeczność lokalną</t>
  </si>
  <si>
    <t>E*</t>
  </si>
  <si>
    <t>Nie dotyczy</t>
  </si>
  <si>
    <t>1**</t>
  </si>
  <si>
    <t>…</t>
  </si>
  <si>
    <t>Suma kosztów pozostałych ( II )</t>
  </si>
  <si>
    <t>III</t>
  </si>
  <si>
    <t>Suma kosztów kwalifikowalnych (I+II)</t>
  </si>
  <si>
    <t>* zadanie lub grupa zadań realizowanych w ramach zakresu wsparcia</t>
  </si>
  <si>
    <t>** zadanie lub dostawa/robota/usługa realizowana w ramach zadania</t>
  </si>
  <si>
    <t>*** VAT, jeśli jest kosztem kwalifikowalnym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</si>
</sst>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&quot; zł&quot;"/>
    <numFmt numFmtId="166" formatCode="#,##0.00\ _z_ł"/>
    <numFmt numFmtId="167" formatCode="#,##0.00&quot; zł&quot;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3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0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0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0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0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0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0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0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0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0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0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1" fillId="44" borderId="1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32" fillId="45" borderId="3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33" fillId="4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35" fillId="48" borderId="7" applyNumberFormat="0" applyAlignment="0" applyProtection="0"/>
    <xf numFmtId="0" fontId="8" fillId="49" borderId="8" applyNumberFormat="0" applyAlignment="0" applyProtection="0"/>
    <xf numFmtId="0" fontId="8" fillId="49" borderId="8" applyNumberFormat="0" applyAlignment="0" applyProtection="0"/>
    <xf numFmtId="0" fontId="8" fillId="49" borderId="8" applyNumberFormat="0" applyAlignment="0" applyProtection="0"/>
    <xf numFmtId="0" fontId="8" fillId="49" borderId="8" applyNumberFormat="0" applyAlignment="0" applyProtection="0"/>
    <xf numFmtId="0" fontId="8" fillId="49" borderId="8" applyNumberFormat="0" applyAlignment="0" applyProtection="0"/>
    <xf numFmtId="0" fontId="8" fillId="49" borderId="8" applyNumberFormat="0" applyAlignment="0" applyProtection="0"/>
    <xf numFmtId="0" fontId="8" fillId="49" borderId="8" applyNumberFormat="0" applyAlignment="0" applyProtection="0"/>
    <xf numFmtId="0" fontId="36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37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38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45" borderId="1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9" fontId="0" fillId="0" borderId="0" applyFont="0" applyFill="0" applyBorder="0" applyAlignment="0" applyProtection="0"/>
    <xf numFmtId="0" fontId="41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Alignment="0" applyProtection="0"/>
    <xf numFmtId="0" fontId="2" fillId="53" borderId="18" applyNumberFormat="0" applyAlignment="0" applyProtection="0"/>
    <xf numFmtId="0" fontId="2" fillId="53" borderId="18" applyNumberFormat="0" applyAlignment="0" applyProtection="0"/>
    <xf numFmtId="0" fontId="2" fillId="53" borderId="18" applyNumberFormat="0" applyAlignment="0" applyProtection="0"/>
    <xf numFmtId="0" fontId="2" fillId="53" borderId="18" applyNumberFormat="0" applyAlignment="0" applyProtection="0"/>
    <xf numFmtId="0" fontId="2" fillId="53" borderId="18" applyNumberFormat="0" applyAlignment="0" applyProtection="0"/>
    <xf numFmtId="0" fontId="2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5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</cellStyleXfs>
  <cellXfs count="52">
    <xf numFmtId="0" fontId="0" fillId="0" borderId="0" xfId="0" applyAlignment="1">
      <alignment/>
    </xf>
    <xf numFmtId="166" fontId="23" fillId="0" borderId="19" xfId="291" applyNumberFormat="1" applyFont="1" applyBorder="1" applyAlignment="1" applyProtection="1">
      <alignment horizontal="right" vertical="center" wrapText="1"/>
      <protection hidden="1" locked="0"/>
    </xf>
    <xf numFmtId="4" fontId="22" fillId="0" borderId="19" xfId="291" applyNumberFormat="1" applyFont="1" applyBorder="1" applyAlignment="1">
      <alignment horizontal="right" vertical="center"/>
      <protection/>
    </xf>
    <xf numFmtId="4" fontId="23" fillId="0" borderId="19" xfId="291" applyNumberFormat="1" applyFont="1" applyBorder="1" applyAlignment="1">
      <alignment vertical="center"/>
      <protection/>
    </xf>
    <xf numFmtId="166" fontId="22" fillId="0" borderId="19" xfId="291" applyNumberFormat="1" applyFont="1" applyBorder="1" applyAlignment="1" applyProtection="1">
      <alignment horizontal="right" vertical="center" wrapText="1"/>
      <protection hidden="1" locked="0"/>
    </xf>
    <xf numFmtId="166" fontId="22" fillId="0" borderId="19" xfId="291" applyNumberFormat="1" applyFont="1" applyBorder="1" applyAlignment="1" applyProtection="1">
      <alignment horizontal="right" vertical="center" wrapText="1"/>
      <protection hidden="1"/>
    </xf>
    <xf numFmtId="0" fontId="23" fillId="0" borderId="19" xfId="291" applyFont="1" applyBorder="1" applyAlignment="1" applyProtection="1">
      <alignment vertical="center"/>
      <protection locked="0"/>
    </xf>
    <xf numFmtId="4" fontId="23" fillId="0" borderId="19" xfId="291" applyNumberFormat="1" applyFont="1" applyBorder="1" applyAlignment="1">
      <alignment vertical="center" wrapText="1"/>
      <protection/>
    </xf>
    <xf numFmtId="4" fontId="23" fillId="0" borderId="19" xfId="291" applyNumberFormat="1" applyFont="1" applyBorder="1" applyAlignment="1" applyProtection="1">
      <alignment horizontal="right" vertical="center" wrapText="1"/>
      <protection locked="0"/>
    </xf>
    <xf numFmtId="0" fontId="23" fillId="0" borderId="19" xfId="291" applyFont="1" applyBorder="1" applyAlignment="1" applyProtection="1">
      <alignment horizontal="center" vertical="center" wrapText="1"/>
      <protection locked="0"/>
    </xf>
    <xf numFmtId="0" fontId="23" fillId="0" borderId="19" xfId="291" applyFont="1" applyBorder="1" applyAlignment="1">
      <alignment horizontal="center" vertical="center"/>
      <protection/>
    </xf>
    <xf numFmtId="0" fontId="23" fillId="0" borderId="19" xfId="291" applyFont="1" applyBorder="1" applyAlignment="1" applyProtection="1">
      <alignment vertical="center" wrapText="1"/>
      <protection locked="0"/>
    </xf>
    <xf numFmtId="0" fontId="21" fillId="7" borderId="19" xfId="291" applyFont="1" applyFill="1" applyBorder="1" applyAlignment="1" applyProtection="1">
      <alignment horizontal="center" vertical="center" wrapText="1"/>
      <protection/>
    </xf>
    <xf numFmtId="0" fontId="23" fillId="7" borderId="19" xfId="291" applyFont="1" applyFill="1" applyBorder="1" applyAlignment="1" applyProtection="1">
      <alignment horizontal="center" vertical="center" wrapText="1"/>
      <protection/>
    </xf>
    <xf numFmtId="0" fontId="24" fillId="7" borderId="19" xfId="291" applyFont="1" applyFill="1" applyBorder="1" applyAlignment="1" applyProtection="1">
      <alignment horizontal="center" vertical="center" wrapText="1"/>
      <protection locked="0"/>
    </xf>
    <xf numFmtId="0" fontId="26" fillId="0" borderId="19" xfId="291" applyFont="1" applyBorder="1" applyAlignment="1" applyProtection="1">
      <alignment horizontal="center" vertical="center" wrapText="1"/>
      <protection locked="0"/>
    </xf>
    <xf numFmtId="4" fontId="26" fillId="0" borderId="19" xfId="291" applyNumberFormat="1" applyFont="1" applyBorder="1" applyAlignment="1" applyProtection="1">
      <alignment horizontal="right" vertical="center" wrapText="1"/>
      <protection locked="0"/>
    </xf>
    <xf numFmtId="166" fontId="25" fillId="0" borderId="19" xfId="291" applyNumberFormat="1" applyFont="1" applyBorder="1" applyAlignment="1" applyProtection="1">
      <alignment horizontal="right" vertical="center" wrapText="1"/>
      <protection hidden="1"/>
    </xf>
    <xf numFmtId="166" fontId="26" fillId="7" borderId="19" xfId="291" applyNumberFormat="1" applyFont="1" applyFill="1" applyBorder="1" applyAlignment="1" applyProtection="1">
      <alignment horizontal="right" vertical="center" wrapText="1"/>
      <protection hidden="1"/>
    </xf>
    <xf numFmtId="0" fontId="25" fillId="7" borderId="19" xfId="291" applyFont="1" applyFill="1" applyBorder="1" applyAlignment="1" applyProtection="1">
      <alignment horizontal="right" vertical="center"/>
      <protection/>
    </xf>
    <xf numFmtId="0" fontId="2" fillId="0" borderId="19" xfId="291" applyFont="1" applyBorder="1" applyAlignment="1">
      <alignment horizontal="center"/>
      <protection/>
    </xf>
    <xf numFmtId="166" fontId="26" fillId="0" borderId="19" xfId="291" applyNumberFormat="1" applyFont="1" applyBorder="1" applyAlignment="1" applyProtection="1">
      <alignment horizontal="right" vertical="center" wrapText="1"/>
      <protection hidden="1" locked="0"/>
    </xf>
    <xf numFmtId="0" fontId="27" fillId="7" borderId="19" xfId="291" applyFont="1" applyFill="1" applyBorder="1" applyAlignment="1" applyProtection="1">
      <alignment horizontal="left" vertical="center" wrapText="1"/>
      <protection locked="0"/>
    </xf>
    <xf numFmtId="0" fontId="26" fillId="55" borderId="19" xfId="291" applyFont="1" applyFill="1" applyBorder="1" applyAlignment="1" applyProtection="1">
      <alignment horizontal="center" vertical="center" wrapText="1"/>
      <protection locked="0"/>
    </xf>
    <xf numFmtId="0" fontId="28" fillId="55" borderId="19" xfId="291" applyFont="1" applyFill="1" applyBorder="1" applyAlignment="1" applyProtection="1">
      <alignment horizontal="center" vertical="center" wrapText="1"/>
      <protection locked="0"/>
    </xf>
    <xf numFmtId="0" fontId="29" fillId="7" borderId="19" xfId="291" applyFont="1" applyFill="1" applyBorder="1" applyAlignment="1" applyProtection="1">
      <alignment horizontal="right" vertical="center" wrapText="1"/>
      <protection/>
    </xf>
    <xf numFmtId="0" fontId="28" fillId="7" borderId="19" xfId="291" applyFont="1" applyFill="1" applyBorder="1" applyAlignment="1" applyProtection="1">
      <alignment horizontal="right" vertical="center" wrapText="1"/>
      <protection/>
    </xf>
    <xf numFmtId="0" fontId="22" fillId="7" borderId="0" xfId="291" applyFont="1" applyFill="1" applyBorder="1" applyAlignment="1" applyProtection="1">
      <alignment horizontal="left" vertical="center"/>
      <protection/>
    </xf>
    <xf numFmtId="0" fontId="22" fillId="7" borderId="20" xfId="291" applyFont="1" applyFill="1" applyBorder="1" applyAlignment="1" applyProtection="1">
      <alignment horizontal="left" vertical="center"/>
      <protection/>
    </xf>
    <xf numFmtId="0" fontId="22" fillId="7" borderId="21" xfId="291" applyNumberFormat="1" applyFont="1" applyFill="1" applyBorder="1" applyAlignment="1" applyProtection="1">
      <alignment horizontal="left" vertical="center" wrapText="1"/>
      <protection/>
    </xf>
    <xf numFmtId="0" fontId="22" fillId="7" borderId="22" xfId="291" applyNumberFormat="1" applyFont="1" applyFill="1" applyBorder="1" applyAlignment="1" applyProtection="1">
      <alignment horizontal="left" vertical="center" wrapText="1"/>
      <protection/>
    </xf>
    <xf numFmtId="166" fontId="23" fillId="0" borderId="19" xfId="291" applyNumberFormat="1" applyFont="1" applyBorder="1" applyAlignment="1" applyProtection="1">
      <alignment horizontal="right" vertical="center" wrapText="1"/>
      <protection locked="0"/>
    </xf>
    <xf numFmtId="166" fontId="23" fillId="0" borderId="19" xfId="291" applyNumberFormat="1" applyFont="1" applyBorder="1" applyAlignment="1" applyProtection="1">
      <alignment horizontal="right" vertical="center" wrapText="1"/>
      <protection hidden="1"/>
    </xf>
    <xf numFmtId="0" fontId="23" fillId="0" borderId="19" xfId="291" applyFont="1" applyBorder="1" applyAlignment="1">
      <alignment vertical="center" wrapText="1"/>
      <protection/>
    </xf>
    <xf numFmtId="4" fontId="22" fillId="0" borderId="19" xfId="291" applyNumberFormat="1" applyFont="1" applyBorder="1" applyAlignment="1" applyProtection="1">
      <alignment horizontal="right" vertical="center" wrapText="1"/>
      <protection hidden="1" locked="0"/>
    </xf>
    <xf numFmtId="0" fontId="27" fillId="7" borderId="19" xfId="291" applyFont="1" applyFill="1" applyBorder="1" applyAlignment="1" applyProtection="1">
      <alignment horizontal="left" vertical="center" wrapText="1"/>
      <protection/>
    </xf>
    <xf numFmtId="0" fontId="21" fillId="7" borderId="19" xfId="291" applyFont="1" applyFill="1" applyBorder="1" applyAlignment="1" applyProtection="1">
      <alignment horizontal="left" vertical="center" wrapText="1"/>
      <protection/>
    </xf>
    <xf numFmtId="0" fontId="21" fillId="7" borderId="19" xfId="291" applyFont="1" applyFill="1" applyBorder="1" applyAlignment="1" applyProtection="1">
      <alignment horizontal="left" vertical="center"/>
      <protection/>
    </xf>
    <xf numFmtId="49" fontId="27" fillId="0" borderId="19" xfId="291" applyNumberFormat="1" applyFont="1" applyBorder="1" applyAlignment="1" applyProtection="1">
      <alignment horizontal="left" vertical="center" wrapText="1"/>
      <protection locked="0"/>
    </xf>
    <xf numFmtId="0" fontId="24" fillId="7" borderId="19" xfId="291" applyFont="1" applyFill="1" applyBorder="1" applyAlignment="1" applyProtection="1">
      <alignment horizontal="left" vertical="center" wrapText="1"/>
      <protection/>
    </xf>
    <xf numFmtId="0" fontId="21" fillId="7" borderId="19" xfId="291" applyFont="1" applyFill="1" applyBorder="1" applyAlignment="1" applyProtection="1">
      <alignment horizontal="center" vertical="center" wrapText="1"/>
      <protection/>
    </xf>
    <xf numFmtId="0" fontId="22" fillId="55" borderId="19" xfId="291" applyFont="1" applyFill="1" applyBorder="1" applyAlignment="1" applyProtection="1">
      <alignment horizontal="left" vertical="center" wrapText="1"/>
      <protection locked="0"/>
    </xf>
    <xf numFmtId="166" fontId="27" fillId="0" borderId="19" xfId="291" applyNumberFormat="1" applyFont="1" applyBorder="1" applyAlignment="1" applyProtection="1">
      <alignment horizontal="left" vertical="center" wrapText="1"/>
      <protection locked="0"/>
    </xf>
    <xf numFmtId="0" fontId="24" fillId="7" borderId="19" xfId="291" applyFont="1" applyFill="1" applyBorder="1" applyAlignment="1" applyProtection="1">
      <alignment horizontal="center" vertical="center" wrapText="1"/>
      <protection/>
    </xf>
    <xf numFmtId="0" fontId="22" fillId="7" borderId="19" xfId="291" applyFont="1" applyFill="1" applyBorder="1" applyAlignment="1" applyProtection="1">
      <alignment horizontal="center" vertical="center" wrapText="1"/>
      <protection/>
    </xf>
    <xf numFmtId="166" fontId="26" fillId="0" borderId="19" xfId="291" applyNumberFormat="1" applyFont="1" applyBorder="1" applyAlignment="1" applyProtection="1">
      <alignment horizontal="left" vertical="center" wrapText="1"/>
      <protection locked="0"/>
    </xf>
    <xf numFmtId="0" fontId="19" fillId="7" borderId="19" xfId="291" applyFont="1" applyFill="1" applyBorder="1" applyAlignment="1" applyProtection="1">
      <alignment horizontal="left" vertical="center" wrapText="1"/>
      <protection/>
    </xf>
    <xf numFmtId="0" fontId="20" fillId="7" borderId="23" xfId="291" applyFont="1" applyFill="1" applyBorder="1" applyAlignment="1" applyProtection="1">
      <alignment horizontal="left" vertical="center" wrapText="1"/>
      <protection/>
    </xf>
    <xf numFmtId="0" fontId="20" fillId="7" borderId="24" xfId="291" applyFont="1" applyFill="1" applyBorder="1" applyAlignment="1" applyProtection="1">
      <alignment horizontal="left" vertical="center" wrapText="1"/>
      <protection/>
    </xf>
    <xf numFmtId="0" fontId="20" fillId="7" borderId="25" xfId="291" applyFont="1" applyFill="1" applyBorder="1" applyAlignment="1" applyProtection="1">
      <alignment horizontal="left" vertical="center" wrapText="1"/>
      <protection/>
    </xf>
    <xf numFmtId="0" fontId="22" fillId="7" borderId="26" xfId="291" applyNumberFormat="1" applyFont="1" applyFill="1" applyBorder="1" applyAlignment="1" applyProtection="1">
      <alignment horizontal="left" vertical="center" wrapText="1"/>
      <protection/>
    </xf>
    <xf numFmtId="0" fontId="22" fillId="7" borderId="27" xfId="291" applyFont="1" applyFill="1" applyBorder="1" applyAlignment="1" applyProtection="1">
      <alignment horizontal="left" vertical="center"/>
      <protection/>
    </xf>
  </cellXfs>
  <cellStyles count="337">
    <cellStyle name="Normal" xfId="0"/>
    <cellStyle name="20% - akcent 1" xfId="15"/>
    <cellStyle name="20% - akcent 1 1" xfId="16"/>
    <cellStyle name="20% - akcent 1 2" xfId="17"/>
    <cellStyle name="20% - akcent 1 2 2" xfId="18"/>
    <cellStyle name="20% - akcent 1 2 3" xfId="19"/>
    <cellStyle name="20% - akcent 1 2 4" xfId="20"/>
    <cellStyle name="20% - akcent 1 3" xfId="21"/>
    <cellStyle name="20% - akcent 1 4" xfId="22"/>
    <cellStyle name="20% - akcent 2" xfId="23"/>
    <cellStyle name="20% - akcent 2 1" xfId="24"/>
    <cellStyle name="20% - akcent 2 2" xfId="25"/>
    <cellStyle name="20% - akcent 2 2 2" xfId="26"/>
    <cellStyle name="20% - akcent 2 2 3" xfId="27"/>
    <cellStyle name="20% - akcent 2 2 4" xfId="28"/>
    <cellStyle name="20% - akcent 2 3" xfId="29"/>
    <cellStyle name="20% - akcent 2 4" xfId="30"/>
    <cellStyle name="20% - akcent 3" xfId="31"/>
    <cellStyle name="20% - akcent 3 1" xfId="32"/>
    <cellStyle name="20% - akcent 3 2" xfId="33"/>
    <cellStyle name="20% - akcent 3 2 2" xfId="34"/>
    <cellStyle name="20% - akcent 3 2 3" xfId="35"/>
    <cellStyle name="20% - akcent 3 2 4" xfId="36"/>
    <cellStyle name="20% - akcent 3 3" xfId="37"/>
    <cellStyle name="20% - akcent 3 4" xfId="38"/>
    <cellStyle name="20% - akcent 4" xfId="39"/>
    <cellStyle name="20% - akcent 4 1" xfId="40"/>
    <cellStyle name="20% - akcent 4 2" xfId="41"/>
    <cellStyle name="20% - akcent 4 2 2" xfId="42"/>
    <cellStyle name="20% - akcent 4 2 3" xfId="43"/>
    <cellStyle name="20% - akcent 4 2 4" xfId="44"/>
    <cellStyle name="20% - akcent 4 3" xfId="45"/>
    <cellStyle name="20% - akcent 4 4" xfId="46"/>
    <cellStyle name="20% - akcent 5" xfId="47"/>
    <cellStyle name="20% - akcent 5 1" xfId="48"/>
    <cellStyle name="20% - akcent 5 2" xfId="49"/>
    <cellStyle name="20% - akcent 5 2 2" xfId="50"/>
    <cellStyle name="20% - akcent 5 2 3" xfId="51"/>
    <cellStyle name="20% - akcent 5 2 4" xfId="52"/>
    <cellStyle name="20% - akcent 5 3" xfId="53"/>
    <cellStyle name="20% - akcent 5 4" xfId="54"/>
    <cellStyle name="20% - akcent 6" xfId="55"/>
    <cellStyle name="20% - akcent 6 1" xfId="56"/>
    <cellStyle name="20% - akcent 6 2" xfId="57"/>
    <cellStyle name="20% - akcent 6 2 2" xfId="58"/>
    <cellStyle name="20% - akcent 6 2 3" xfId="59"/>
    <cellStyle name="20% - akcent 6 2 4" xfId="60"/>
    <cellStyle name="20% - akcent 6 3" xfId="61"/>
    <cellStyle name="20% - akcent 6 4" xfId="62"/>
    <cellStyle name="40% - akcent 1" xfId="63"/>
    <cellStyle name="40% - akcent 1 1" xfId="64"/>
    <cellStyle name="40% - akcent 1 2" xfId="65"/>
    <cellStyle name="40% - akcent 1 2 2" xfId="66"/>
    <cellStyle name="40% - akcent 1 2 3" xfId="67"/>
    <cellStyle name="40% - akcent 1 2 4" xfId="68"/>
    <cellStyle name="40% - akcent 1 3" xfId="69"/>
    <cellStyle name="40% - akcent 1 4" xfId="70"/>
    <cellStyle name="40% - akcent 2" xfId="71"/>
    <cellStyle name="40% - akcent 2 1" xfId="72"/>
    <cellStyle name="40% - akcent 2 2" xfId="73"/>
    <cellStyle name="40% - akcent 2 2 2" xfId="74"/>
    <cellStyle name="40% - akcent 2 2 3" xfId="75"/>
    <cellStyle name="40% - akcent 2 2 4" xfId="76"/>
    <cellStyle name="40% - akcent 2 3" xfId="77"/>
    <cellStyle name="40% - akcent 2 4" xfId="78"/>
    <cellStyle name="40% - akcent 3" xfId="79"/>
    <cellStyle name="40% - akcent 3 1" xfId="80"/>
    <cellStyle name="40% - akcent 3 2" xfId="81"/>
    <cellStyle name="40% - akcent 3 2 2" xfId="82"/>
    <cellStyle name="40% - akcent 3 2 3" xfId="83"/>
    <cellStyle name="40% - akcent 3 2 4" xfId="84"/>
    <cellStyle name="40% - akcent 3 3" xfId="85"/>
    <cellStyle name="40% - akcent 3 4" xfId="86"/>
    <cellStyle name="40% - akcent 4" xfId="87"/>
    <cellStyle name="40% - akcent 4 1" xfId="88"/>
    <cellStyle name="40% - akcent 4 2" xfId="89"/>
    <cellStyle name="40% - akcent 4 2 2" xfId="90"/>
    <cellStyle name="40% - akcent 4 2 3" xfId="91"/>
    <cellStyle name="40% - akcent 4 2 4" xfId="92"/>
    <cellStyle name="40% - akcent 4 3" xfId="93"/>
    <cellStyle name="40% - akcent 4 4" xfId="94"/>
    <cellStyle name="40% - akcent 5" xfId="95"/>
    <cellStyle name="40% - akcent 5 1" xfId="96"/>
    <cellStyle name="40% - akcent 5 2" xfId="97"/>
    <cellStyle name="40% - akcent 5 2 2" xfId="98"/>
    <cellStyle name="40% - akcent 5 2 3" xfId="99"/>
    <cellStyle name="40% - akcent 5 2 4" xfId="100"/>
    <cellStyle name="40% - akcent 5 3" xfId="101"/>
    <cellStyle name="40% - akcent 5 4" xfId="102"/>
    <cellStyle name="40% - akcent 6" xfId="103"/>
    <cellStyle name="40% - akcent 6 1" xfId="104"/>
    <cellStyle name="40% - akcent 6 2" xfId="105"/>
    <cellStyle name="40% - akcent 6 2 2" xfId="106"/>
    <cellStyle name="40% - akcent 6 2 3" xfId="107"/>
    <cellStyle name="40% - akcent 6 2 4" xfId="108"/>
    <cellStyle name="40% - akcent 6 3" xfId="109"/>
    <cellStyle name="40% - akcent 6 4" xfId="110"/>
    <cellStyle name="60% - akcent 1" xfId="111"/>
    <cellStyle name="60% - akcent 1 1" xfId="112"/>
    <cellStyle name="60% - akcent 1 2" xfId="113"/>
    <cellStyle name="60% - akcent 1 2 2" xfId="114"/>
    <cellStyle name="60% - akcent 1 2 3" xfId="115"/>
    <cellStyle name="60% - akcent 1 2 4" xfId="116"/>
    <cellStyle name="60% - akcent 1 3" xfId="117"/>
    <cellStyle name="60% - akcent 1 4" xfId="118"/>
    <cellStyle name="60% - akcent 2" xfId="119"/>
    <cellStyle name="60% - akcent 2 1" xfId="120"/>
    <cellStyle name="60% - akcent 2 2" xfId="121"/>
    <cellStyle name="60% - akcent 2 2 2" xfId="122"/>
    <cellStyle name="60% - akcent 2 2 3" xfId="123"/>
    <cellStyle name="60% - akcent 2 2 4" xfId="124"/>
    <cellStyle name="60% - akcent 2 3" xfId="125"/>
    <cellStyle name="60% - akcent 2 4" xfId="126"/>
    <cellStyle name="60% - akcent 3" xfId="127"/>
    <cellStyle name="60% - akcent 3 1" xfId="128"/>
    <cellStyle name="60% - akcent 3 2" xfId="129"/>
    <cellStyle name="60% - akcent 3 2 2" xfId="130"/>
    <cellStyle name="60% - akcent 3 2 3" xfId="131"/>
    <cellStyle name="60% - akcent 3 2 4" xfId="132"/>
    <cellStyle name="60% - akcent 3 3" xfId="133"/>
    <cellStyle name="60% - akcent 3 4" xfId="134"/>
    <cellStyle name="60% - akcent 4" xfId="135"/>
    <cellStyle name="60% - akcent 4 1" xfId="136"/>
    <cellStyle name="60% - akcent 4 2" xfId="137"/>
    <cellStyle name="60% - akcent 4 2 2" xfId="138"/>
    <cellStyle name="60% - akcent 4 2 3" xfId="139"/>
    <cellStyle name="60% - akcent 4 2 4" xfId="140"/>
    <cellStyle name="60% - akcent 4 3" xfId="141"/>
    <cellStyle name="60% - akcent 4 4" xfId="142"/>
    <cellStyle name="60% - akcent 5" xfId="143"/>
    <cellStyle name="60% - akcent 5 1" xfId="144"/>
    <cellStyle name="60% - akcent 5 2" xfId="145"/>
    <cellStyle name="60% - akcent 5 2 2" xfId="146"/>
    <cellStyle name="60% - akcent 5 2 3" xfId="147"/>
    <cellStyle name="60% - akcent 5 2 4" xfId="148"/>
    <cellStyle name="60% - akcent 5 3" xfId="149"/>
    <cellStyle name="60% - akcent 5 4" xfId="150"/>
    <cellStyle name="60% - akcent 6" xfId="151"/>
    <cellStyle name="60% - akcent 6 1" xfId="152"/>
    <cellStyle name="60% - akcent 6 2" xfId="153"/>
    <cellStyle name="60% - akcent 6 2 2" xfId="154"/>
    <cellStyle name="60% - akcent 6 2 3" xfId="155"/>
    <cellStyle name="60% - akcent 6 2 4" xfId="156"/>
    <cellStyle name="60% - akcent 6 3" xfId="157"/>
    <cellStyle name="60% - akcent 6 4" xfId="158"/>
    <cellStyle name="Akcent 1" xfId="159"/>
    <cellStyle name="Akcent 1 1" xfId="160"/>
    <cellStyle name="Akcent 1 2" xfId="161"/>
    <cellStyle name="Akcent 1 2 2" xfId="162"/>
    <cellStyle name="Akcent 1 2 3" xfId="163"/>
    <cellStyle name="Akcent 1 2 4" xfId="164"/>
    <cellStyle name="Akcent 1 3" xfId="165"/>
    <cellStyle name="Akcent 1 4" xfId="166"/>
    <cellStyle name="Akcent 2" xfId="167"/>
    <cellStyle name="Akcent 2 1" xfId="168"/>
    <cellStyle name="Akcent 2 2" xfId="169"/>
    <cellStyle name="Akcent 2 2 2" xfId="170"/>
    <cellStyle name="Akcent 2 2 3" xfId="171"/>
    <cellStyle name="Akcent 2 2 4" xfId="172"/>
    <cellStyle name="Akcent 2 3" xfId="173"/>
    <cellStyle name="Akcent 2 4" xfId="174"/>
    <cellStyle name="Akcent 3" xfId="175"/>
    <cellStyle name="Akcent 3 1" xfId="176"/>
    <cellStyle name="Akcent 3 2" xfId="177"/>
    <cellStyle name="Akcent 3 2 2" xfId="178"/>
    <cellStyle name="Akcent 3 2 3" xfId="179"/>
    <cellStyle name="Akcent 3 2 4" xfId="180"/>
    <cellStyle name="Akcent 3 3" xfId="181"/>
    <cellStyle name="Akcent 3 4" xfId="182"/>
    <cellStyle name="Akcent 4" xfId="183"/>
    <cellStyle name="Akcent 4 1" xfId="184"/>
    <cellStyle name="Akcent 4 2" xfId="185"/>
    <cellStyle name="Akcent 4 2 2" xfId="186"/>
    <cellStyle name="Akcent 4 2 3" xfId="187"/>
    <cellStyle name="Akcent 4 2 4" xfId="188"/>
    <cellStyle name="Akcent 4 3" xfId="189"/>
    <cellStyle name="Akcent 4 4" xfId="190"/>
    <cellStyle name="Akcent 5" xfId="191"/>
    <cellStyle name="Akcent 5 1" xfId="192"/>
    <cellStyle name="Akcent 5 2" xfId="193"/>
    <cellStyle name="Akcent 5 2 2" xfId="194"/>
    <cellStyle name="Akcent 5 2 3" xfId="195"/>
    <cellStyle name="Akcent 5 2 4" xfId="196"/>
    <cellStyle name="Akcent 5 3" xfId="197"/>
    <cellStyle name="Akcent 5 4" xfId="198"/>
    <cellStyle name="Akcent 6" xfId="199"/>
    <cellStyle name="Akcent 6 1" xfId="200"/>
    <cellStyle name="Akcent 6 2" xfId="201"/>
    <cellStyle name="Akcent 6 2 2" xfId="202"/>
    <cellStyle name="Akcent 6 2 3" xfId="203"/>
    <cellStyle name="Akcent 6 2 4" xfId="204"/>
    <cellStyle name="Akcent 6 3" xfId="205"/>
    <cellStyle name="Akcent 6 4" xfId="206"/>
    <cellStyle name="Dane wejściowe" xfId="207"/>
    <cellStyle name="Dane wejściowe 1" xfId="208"/>
    <cellStyle name="Dane wejściowe 2" xfId="209"/>
    <cellStyle name="Dane wejściowe 2 2" xfId="210"/>
    <cellStyle name="Dane wejściowe 2 3" xfId="211"/>
    <cellStyle name="Dane wejściowe 2 4" xfId="212"/>
    <cellStyle name="Dane wejściowe 3" xfId="213"/>
    <cellStyle name="Dane wejściowe 4" xfId="214"/>
    <cellStyle name="Dane wyjściowe" xfId="215"/>
    <cellStyle name="Dane wyjściowe 1" xfId="216"/>
    <cellStyle name="Dane wyjściowe 2" xfId="217"/>
    <cellStyle name="Dane wyjściowe 2 2" xfId="218"/>
    <cellStyle name="Dane wyjściowe 2 3" xfId="219"/>
    <cellStyle name="Dane wyjściowe 2 4" xfId="220"/>
    <cellStyle name="Dane wyjściowe 3" xfId="221"/>
    <cellStyle name="Dane wyjściowe 4" xfId="222"/>
    <cellStyle name="Dobre" xfId="223"/>
    <cellStyle name="Dobre 1" xfId="224"/>
    <cellStyle name="Dobre 2" xfId="225"/>
    <cellStyle name="Dobre 2 2" xfId="226"/>
    <cellStyle name="Dobre 2 3" xfId="227"/>
    <cellStyle name="Dobre 2 4" xfId="228"/>
    <cellStyle name="Dobre 3" xfId="229"/>
    <cellStyle name="Dobre 4" xfId="230"/>
    <cellStyle name="Comma" xfId="231"/>
    <cellStyle name="Comma [0]" xfId="232"/>
    <cellStyle name="Komórka połączona" xfId="233"/>
    <cellStyle name="Komórka połączona 1" xfId="234"/>
    <cellStyle name="Komórka połączona 2" xfId="235"/>
    <cellStyle name="Komórka połączona 2 2" xfId="236"/>
    <cellStyle name="Komórka połączona 2 3" xfId="237"/>
    <cellStyle name="Komórka połączona 2 4" xfId="238"/>
    <cellStyle name="Komórka połączona 3" xfId="239"/>
    <cellStyle name="Komórka połączona 4" xfId="240"/>
    <cellStyle name="Komórka zaznaczona" xfId="241"/>
    <cellStyle name="Komórka zaznaczona 1" xfId="242"/>
    <cellStyle name="Komórka zaznaczona 2" xfId="243"/>
    <cellStyle name="Komórka zaznaczona 2 2" xfId="244"/>
    <cellStyle name="Komórka zaznaczona 2 3" xfId="245"/>
    <cellStyle name="Komórka zaznaczona 2 4" xfId="246"/>
    <cellStyle name="Komórka zaznaczona 3" xfId="247"/>
    <cellStyle name="Komórka zaznaczona 4" xfId="248"/>
    <cellStyle name="Nagłówek 1" xfId="249"/>
    <cellStyle name="Nagłówek 1 1" xfId="250"/>
    <cellStyle name="Nagłówek 1 2" xfId="251"/>
    <cellStyle name="Nagłówek 1 2 2" xfId="252"/>
    <cellStyle name="Nagłówek 1 2 3" xfId="253"/>
    <cellStyle name="Nagłówek 1 2 4" xfId="254"/>
    <cellStyle name="Nagłówek 1 3" xfId="255"/>
    <cellStyle name="Nagłówek 1 4" xfId="256"/>
    <cellStyle name="Nagłówek 2" xfId="257"/>
    <cellStyle name="Nagłówek 2 1" xfId="258"/>
    <cellStyle name="Nagłówek 2 2" xfId="259"/>
    <cellStyle name="Nagłówek 2 2 2" xfId="260"/>
    <cellStyle name="Nagłówek 2 2 3" xfId="261"/>
    <cellStyle name="Nagłówek 2 2 4" xfId="262"/>
    <cellStyle name="Nagłówek 2 3" xfId="263"/>
    <cellStyle name="Nagłówek 2 4" xfId="264"/>
    <cellStyle name="Nagłówek 3" xfId="265"/>
    <cellStyle name="Nagłówek 3 1" xfId="266"/>
    <cellStyle name="Nagłówek 3 2" xfId="267"/>
    <cellStyle name="Nagłówek 3 2 2" xfId="268"/>
    <cellStyle name="Nagłówek 3 2 3" xfId="269"/>
    <cellStyle name="Nagłówek 3 2 4" xfId="270"/>
    <cellStyle name="Nagłówek 3 3" xfId="271"/>
    <cellStyle name="Nagłówek 3 4" xfId="272"/>
    <cellStyle name="Nagłówek 4" xfId="273"/>
    <cellStyle name="Nagłówek 4 1" xfId="274"/>
    <cellStyle name="Nagłówek 4 2" xfId="275"/>
    <cellStyle name="Nagłówek 4 2 2" xfId="276"/>
    <cellStyle name="Nagłówek 4 2 3" xfId="277"/>
    <cellStyle name="Nagłówek 4 2 4" xfId="278"/>
    <cellStyle name="Nagłówek 4 3" xfId="279"/>
    <cellStyle name="Nagłówek 4 4" xfId="280"/>
    <cellStyle name="Neutralne" xfId="281"/>
    <cellStyle name="Neutralne 1" xfId="282"/>
    <cellStyle name="Neutralne 2" xfId="283"/>
    <cellStyle name="Neutralne 2 2" xfId="284"/>
    <cellStyle name="Neutralne 2 3" xfId="285"/>
    <cellStyle name="Neutralne 2 4" xfId="286"/>
    <cellStyle name="Neutralne 3" xfId="287"/>
    <cellStyle name="Neutralne 4" xfId="288"/>
    <cellStyle name="Normalny 2" xfId="289"/>
    <cellStyle name="Normalny 3" xfId="290"/>
    <cellStyle name="Normalny 4" xfId="291"/>
    <cellStyle name="Obliczenia" xfId="292"/>
    <cellStyle name="Obliczenia 1" xfId="293"/>
    <cellStyle name="Obliczenia 2" xfId="294"/>
    <cellStyle name="Obliczenia 2 2" xfId="295"/>
    <cellStyle name="Obliczenia 2 3" xfId="296"/>
    <cellStyle name="Obliczenia 2 4" xfId="297"/>
    <cellStyle name="Obliczenia 3" xfId="298"/>
    <cellStyle name="Obliczenia 4" xfId="299"/>
    <cellStyle name="Percent" xfId="300"/>
    <cellStyle name="Suma" xfId="301"/>
    <cellStyle name="Suma 1" xfId="302"/>
    <cellStyle name="Suma 2" xfId="303"/>
    <cellStyle name="Suma 2 2" xfId="304"/>
    <cellStyle name="Suma 2 3" xfId="305"/>
    <cellStyle name="Suma 2 4" xfId="306"/>
    <cellStyle name="Suma 3" xfId="307"/>
    <cellStyle name="Suma 4" xfId="308"/>
    <cellStyle name="Tekst objaśnienia" xfId="309"/>
    <cellStyle name="Tekst objaśnienia 1" xfId="310"/>
    <cellStyle name="Tekst objaśnienia 2" xfId="311"/>
    <cellStyle name="Tekst objaśnienia 2 2" xfId="312"/>
    <cellStyle name="Tekst objaśnienia 2 3" xfId="313"/>
    <cellStyle name="Tekst objaśnienia 2 4" xfId="314"/>
    <cellStyle name="Tekst objaśnienia 3" xfId="315"/>
    <cellStyle name="Tekst objaśnienia 4" xfId="316"/>
    <cellStyle name="Tekst ostrzeżenia" xfId="317"/>
    <cellStyle name="Tekst ostrzeżenia 1" xfId="318"/>
    <cellStyle name="Tekst ostrzeżenia 2" xfId="319"/>
    <cellStyle name="Tekst ostrzeżenia 2 2" xfId="320"/>
    <cellStyle name="Tekst ostrzeżenia 2 3" xfId="321"/>
    <cellStyle name="Tekst ostrzeżenia 2 4" xfId="322"/>
    <cellStyle name="Tekst ostrzeżenia 3" xfId="323"/>
    <cellStyle name="Tekst ostrzeżenia 4" xfId="324"/>
    <cellStyle name="Tytuł" xfId="325"/>
    <cellStyle name="Tytuł 1" xfId="326"/>
    <cellStyle name="Tytuł 2" xfId="327"/>
    <cellStyle name="Tytuł 2 2" xfId="328"/>
    <cellStyle name="Tytuł 2 3" xfId="329"/>
    <cellStyle name="Tytuł 2 4" xfId="330"/>
    <cellStyle name="Tytuł 3" xfId="331"/>
    <cellStyle name="Tytuł 4" xfId="332"/>
    <cellStyle name="Uwaga" xfId="333"/>
    <cellStyle name="Uwaga 1" xfId="334"/>
    <cellStyle name="Uwaga 2" xfId="335"/>
    <cellStyle name="Uwaga 2 2" xfId="336"/>
    <cellStyle name="Uwaga 2 3" xfId="337"/>
    <cellStyle name="Uwaga 2 4" xfId="338"/>
    <cellStyle name="Uwaga 3" xfId="339"/>
    <cellStyle name="Uwaga 4" xfId="340"/>
    <cellStyle name="Currency" xfId="341"/>
    <cellStyle name="Currency [0]" xfId="342"/>
    <cellStyle name="Złe" xfId="343"/>
    <cellStyle name="Złe 1" xfId="344"/>
    <cellStyle name="Złe 2" xfId="345"/>
    <cellStyle name="Złe 2 2" xfId="346"/>
    <cellStyle name="Złe 2 3" xfId="347"/>
    <cellStyle name="Złe 2 4" xfId="348"/>
    <cellStyle name="Złe 3" xfId="349"/>
    <cellStyle name="Złe 4" xfId="3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3"/>
  <sheetViews>
    <sheetView tabSelected="1" zoomScalePageLayoutView="0" workbookViewId="0" topLeftCell="A1">
      <selection activeCell="R6" sqref="R6"/>
    </sheetView>
  </sheetViews>
  <sheetFormatPr defaultColWidth="8.796875" defaultRowHeight="14.25"/>
  <cols>
    <col min="1" max="1" width="1.69921875" style="0" customWidth="1"/>
    <col min="2" max="2" width="4.09765625" style="0" customWidth="1"/>
    <col min="3" max="3" width="35.19921875" style="0" customWidth="1"/>
    <col min="4" max="4" width="5.59765625" style="0" customWidth="1"/>
    <col min="5" max="5" width="5.5" style="0" customWidth="1"/>
    <col min="8" max="8" width="9" style="0" customWidth="1"/>
    <col min="9" max="9" width="7.69921875" style="0" customWidth="1"/>
    <col min="10" max="10" width="6.09765625" style="0" customWidth="1"/>
    <col min="11" max="11" width="7.69921875" style="0" customWidth="1"/>
    <col min="12" max="12" width="6.09765625" style="0" customWidth="1"/>
    <col min="13" max="13" width="7.09765625" style="0" customWidth="1"/>
    <col min="14" max="14" width="6.59765625" style="0" customWidth="1"/>
    <col min="15" max="15" width="7" style="0" customWidth="1"/>
  </cols>
  <sheetData>
    <row r="1" ht="8.25" customHeight="1"/>
    <row r="2" spans="2:15" ht="14.25" customHeight="1">
      <c r="B2" s="47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ht="24.75" customHeight="1">
      <c r="B3" s="40" t="s">
        <v>1</v>
      </c>
      <c r="C3" s="40" t="s">
        <v>2</v>
      </c>
      <c r="D3" s="43" t="s">
        <v>3</v>
      </c>
      <c r="E3" s="43"/>
      <c r="F3" s="40" t="s">
        <v>4</v>
      </c>
      <c r="G3" s="40"/>
      <c r="H3" s="40"/>
      <c r="I3" s="40"/>
      <c r="J3" s="40"/>
      <c r="K3" s="40"/>
      <c r="L3" s="40"/>
      <c r="M3" s="40"/>
      <c r="N3" s="40"/>
      <c r="O3" s="40"/>
    </row>
    <row r="4" spans="2:15" ht="14.25">
      <c r="B4" s="40"/>
      <c r="C4" s="40"/>
      <c r="D4" s="44" t="s">
        <v>5</v>
      </c>
      <c r="E4" s="44" t="s">
        <v>6</v>
      </c>
      <c r="F4" s="40" t="s">
        <v>7</v>
      </c>
      <c r="G4" s="40"/>
      <c r="H4" s="40" t="s">
        <v>8</v>
      </c>
      <c r="I4" s="40"/>
      <c r="J4" s="40" t="s">
        <v>9</v>
      </c>
      <c r="K4" s="40"/>
      <c r="L4" s="40" t="s">
        <v>10</v>
      </c>
      <c r="M4" s="40"/>
      <c r="N4" s="40" t="s">
        <v>11</v>
      </c>
      <c r="O4" s="40"/>
    </row>
    <row r="5" spans="2:15" ht="25.5">
      <c r="B5" s="40"/>
      <c r="C5" s="40"/>
      <c r="D5" s="44"/>
      <c r="E5" s="44"/>
      <c r="F5" s="12" t="s">
        <v>12</v>
      </c>
      <c r="G5" s="12" t="s">
        <v>13</v>
      </c>
      <c r="H5" s="12" t="s">
        <v>7</v>
      </c>
      <c r="I5" s="12" t="s">
        <v>13</v>
      </c>
      <c r="J5" s="12" t="s">
        <v>7</v>
      </c>
      <c r="K5" s="12" t="s">
        <v>13</v>
      </c>
      <c r="L5" s="12" t="s">
        <v>7</v>
      </c>
      <c r="M5" s="12" t="s">
        <v>13</v>
      </c>
      <c r="N5" s="12" t="s">
        <v>7</v>
      </c>
      <c r="O5" s="12" t="s">
        <v>13</v>
      </c>
    </row>
    <row r="6" spans="2:15" ht="14.25">
      <c r="B6" s="13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13">
        <v>14</v>
      </c>
    </row>
    <row r="7" spans="2:15" ht="14.25">
      <c r="B7" s="12" t="s">
        <v>14</v>
      </c>
      <c r="C7" s="36" t="s">
        <v>15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2:15" ht="14.25">
      <c r="B8" s="14" t="s">
        <v>16</v>
      </c>
      <c r="C8" s="41" t="s">
        <v>17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2:15" ht="35.25" customHeight="1">
      <c r="B9" s="14">
        <v>1</v>
      </c>
      <c r="C9" s="11" t="s">
        <v>18</v>
      </c>
      <c r="D9" s="10">
        <v>136</v>
      </c>
      <c r="E9" s="15" t="s">
        <v>19</v>
      </c>
      <c r="F9" s="34">
        <v>13300</v>
      </c>
      <c r="G9" s="34">
        <v>0</v>
      </c>
      <c r="H9" s="8">
        <v>13300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</row>
    <row r="10" spans="2:15" ht="24.75" customHeight="1">
      <c r="B10" s="14">
        <v>2</v>
      </c>
      <c r="C10" s="11" t="s">
        <v>20</v>
      </c>
      <c r="D10" s="10">
        <v>5</v>
      </c>
      <c r="E10" s="15" t="s">
        <v>21</v>
      </c>
      <c r="F10" s="34">
        <v>54000</v>
      </c>
      <c r="G10" s="34">
        <v>0</v>
      </c>
      <c r="H10" s="8">
        <v>54000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</row>
    <row r="11" spans="2:15" ht="14.25">
      <c r="B11" s="14">
        <v>3</v>
      </c>
      <c r="C11" s="11" t="s">
        <v>22</v>
      </c>
      <c r="D11" s="10">
        <v>50</v>
      </c>
      <c r="E11" s="15" t="s">
        <v>19</v>
      </c>
      <c r="F11" s="34">
        <v>3074</v>
      </c>
      <c r="G11" s="34">
        <v>0</v>
      </c>
      <c r="H11" s="8">
        <v>3074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</row>
    <row r="12" spans="2:15" ht="22.5">
      <c r="B12" s="14">
        <v>4</v>
      </c>
      <c r="C12" s="11" t="s">
        <v>23</v>
      </c>
      <c r="D12" s="10">
        <v>5</v>
      </c>
      <c r="E12" s="15" t="s">
        <v>21</v>
      </c>
      <c r="F12" s="34">
        <v>3600</v>
      </c>
      <c r="G12" s="34">
        <v>649.18</v>
      </c>
      <c r="H12" s="8">
        <v>3600</v>
      </c>
      <c r="I12" s="7">
        <v>649.18</v>
      </c>
      <c r="J12" s="8">
        <v>0</v>
      </c>
      <c r="K12" s="7">
        <v>0</v>
      </c>
      <c r="L12" s="8">
        <v>0</v>
      </c>
      <c r="M12" s="8">
        <v>0</v>
      </c>
      <c r="N12" s="8">
        <v>0</v>
      </c>
      <c r="O12" s="8">
        <v>0</v>
      </c>
    </row>
    <row r="13" spans="2:15" ht="33.75">
      <c r="B13" s="14">
        <v>5</v>
      </c>
      <c r="C13" s="11" t="s">
        <v>24</v>
      </c>
      <c r="D13" s="10">
        <v>5</v>
      </c>
      <c r="E13" s="15" t="s">
        <v>21</v>
      </c>
      <c r="F13" s="34">
        <v>2400</v>
      </c>
      <c r="G13" s="34">
        <v>432.72</v>
      </c>
      <c r="H13" s="8">
        <v>2400</v>
      </c>
      <c r="I13" s="7">
        <v>432.72</v>
      </c>
      <c r="J13" s="8">
        <v>0</v>
      </c>
      <c r="K13" s="7">
        <v>0</v>
      </c>
      <c r="L13" s="8">
        <v>0</v>
      </c>
      <c r="M13" s="8">
        <v>0</v>
      </c>
      <c r="N13" s="8">
        <v>0</v>
      </c>
      <c r="O13" s="8">
        <v>0</v>
      </c>
    </row>
    <row r="14" spans="2:15" ht="22.5">
      <c r="B14" s="14">
        <v>6</v>
      </c>
      <c r="C14" s="11" t="s">
        <v>25</v>
      </c>
      <c r="D14" s="10">
        <v>17</v>
      </c>
      <c r="E14" s="15" t="s">
        <v>19</v>
      </c>
      <c r="F14" s="34">
        <v>27816</v>
      </c>
      <c r="G14" s="34">
        <v>5016</v>
      </c>
      <c r="H14" s="8">
        <v>27816</v>
      </c>
      <c r="I14" s="8">
        <v>5016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</row>
    <row r="15" spans="2:15" ht="14.25">
      <c r="B15" s="14">
        <v>7</v>
      </c>
      <c r="C15" s="11" t="s">
        <v>26</v>
      </c>
      <c r="D15" s="10">
        <v>5</v>
      </c>
      <c r="E15" s="15" t="s">
        <v>21</v>
      </c>
      <c r="F15" s="34">
        <v>5000</v>
      </c>
      <c r="G15" s="34">
        <v>901.64</v>
      </c>
      <c r="H15" s="8">
        <v>5000</v>
      </c>
      <c r="I15" s="7">
        <v>901.64</v>
      </c>
      <c r="J15" s="8">
        <v>0</v>
      </c>
      <c r="K15" s="7">
        <v>0</v>
      </c>
      <c r="L15" s="8">
        <v>0</v>
      </c>
      <c r="M15" s="8">
        <v>0</v>
      </c>
      <c r="N15" s="8">
        <v>0</v>
      </c>
      <c r="O15" s="8">
        <v>0</v>
      </c>
    </row>
    <row r="16" spans="2:15" ht="14.25">
      <c r="B16" s="14">
        <v>8</v>
      </c>
      <c r="C16" s="11" t="s">
        <v>27</v>
      </c>
      <c r="D16" s="10">
        <v>2</v>
      </c>
      <c r="E16" s="15" t="s">
        <v>19</v>
      </c>
      <c r="F16" s="34">
        <v>300</v>
      </c>
      <c r="G16" s="34">
        <v>0</v>
      </c>
      <c r="H16" s="8">
        <v>300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</row>
    <row r="17" spans="2:15" ht="14.25">
      <c r="B17" s="14">
        <v>9</v>
      </c>
      <c r="C17" s="6" t="s">
        <v>28</v>
      </c>
      <c r="D17" s="10">
        <v>10</v>
      </c>
      <c r="E17" s="15" t="s">
        <v>19</v>
      </c>
      <c r="F17" s="34">
        <v>280</v>
      </c>
      <c r="G17" s="34">
        <v>0</v>
      </c>
      <c r="H17" s="8">
        <v>280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</row>
    <row r="18" spans="2:15" ht="14.25">
      <c r="B18" s="14">
        <v>10</v>
      </c>
      <c r="C18" s="6" t="s">
        <v>29</v>
      </c>
      <c r="D18" s="10">
        <v>5</v>
      </c>
      <c r="E18" s="15" t="s">
        <v>21</v>
      </c>
      <c r="F18" s="34">
        <v>300</v>
      </c>
      <c r="G18" s="34">
        <v>0</v>
      </c>
      <c r="H18" s="8">
        <v>300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</row>
    <row r="19" spans="2:15" ht="14.25">
      <c r="B19" s="36" t="s">
        <v>30</v>
      </c>
      <c r="C19" s="36"/>
      <c r="D19" s="36"/>
      <c r="E19" s="36"/>
      <c r="F19" s="5">
        <f>SUM(F9:F18)</f>
        <v>110070</v>
      </c>
      <c r="G19" s="5">
        <f aca="true" t="shared" si="0" ref="G19:O19">SUM(G9:G18)</f>
        <v>6999.54</v>
      </c>
      <c r="H19" s="5">
        <f t="shared" si="0"/>
        <v>110070</v>
      </c>
      <c r="I19" s="5">
        <f t="shared" si="0"/>
        <v>6999.54</v>
      </c>
      <c r="J19" s="5">
        <f t="shared" si="0"/>
        <v>0</v>
      </c>
      <c r="K19" s="5">
        <f t="shared" si="0"/>
        <v>0</v>
      </c>
      <c r="L19" s="5">
        <f t="shared" si="0"/>
        <v>0</v>
      </c>
      <c r="M19" s="5">
        <f t="shared" si="0"/>
        <v>0</v>
      </c>
      <c r="N19" s="5">
        <f t="shared" si="0"/>
        <v>0</v>
      </c>
      <c r="O19" s="5">
        <f t="shared" si="0"/>
        <v>0</v>
      </c>
    </row>
    <row r="20" spans="2:15" ht="14.25">
      <c r="B20" s="12" t="s">
        <v>31</v>
      </c>
      <c r="C20" s="37" t="s">
        <v>32</v>
      </c>
      <c r="D20" s="37"/>
      <c r="E20" s="37"/>
      <c r="F20" s="18"/>
      <c r="G20" s="18"/>
      <c r="H20" s="19"/>
      <c r="I20" s="19"/>
      <c r="J20" s="19"/>
      <c r="K20" s="19"/>
      <c r="L20" s="19"/>
      <c r="M20" s="19"/>
      <c r="N20" s="19"/>
      <c r="O20" s="19"/>
    </row>
    <row r="21" spans="2:15" ht="14.25">
      <c r="B21" s="14" t="s">
        <v>16</v>
      </c>
      <c r="C21" s="38" t="s">
        <v>33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2:15" ht="36" customHeight="1">
      <c r="B22" s="14">
        <v>1</v>
      </c>
      <c r="C22" s="11" t="s">
        <v>34</v>
      </c>
      <c r="D22" s="9">
        <v>4500</v>
      </c>
      <c r="E22" s="9" t="s">
        <v>19</v>
      </c>
      <c r="F22" s="4">
        <v>32000</v>
      </c>
      <c r="G22" s="4">
        <v>5770.49</v>
      </c>
      <c r="H22" s="3">
        <v>32000</v>
      </c>
      <c r="I22" s="3">
        <v>5770.49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</row>
    <row r="23" spans="2:15" ht="33" customHeight="1">
      <c r="B23" s="14">
        <v>2</v>
      </c>
      <c r="C23" s="11" t="s">
        <v>35</v>
      </c>
      <c r="D23" s="10">
        <v>1</v>
      </c>
      <c r="E23" s="9" t="s">
        <v>19</v>
      </c>
      <c r="F23" s="4">
        <v>8000</v>
      </c>
      <c r="G23" s="4">
        <v>1442.62</v>
      </c>
      <c r="H23" s="3">
        <v>8000</v>
      </c>
      <c r="I23" s="3">
        <v>1442.62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</row>
    <row r="24" spans="2:15" ht="14.25">
      <c r="B24" s="39" t="s">
        <v>37</v>
      </c>
      <c r="C24" s="39"/>
      <c r="D24" s="39"/>
      <c r="E24" s="39"/>
      <c r="F24" s="2">
        <f>SUM(F22:F23)</f>
        <v>40000</v>
      </c>
      <c r="G24" s="2">
        <f aca="true" t="shared" si="1" ref="G24:O24">SUM(G22:G23)</f>
        <v>7213.11</v>
      </c>
      <c r="H24" s="2">
        <f t="shared" si="1"/>
        <v>40000</v>
      </c>
      <c r="I24" s="2">
        <f t="shared" si="1"/>
        <v>7213.11</v>
      </c>
      <c r="J24" s="2">
        <f t="shared" si="1"/>
        <v>0</v>
      </c>
      <c r="K24" s="2">
        <f t="shared" si="1"/>
        <v>0</v>
      </c>
      <c r="L24" s="2">
        <f t="shared" si="1"/>
        <v>0</v>
      </c>
      <c r="M24" s="2">
        <f t="shared" si="1"/>
        <v>0</v>
      </c>
      <c r="N24" s="2">
        <f t="shared" si="1"/>
        <v>0</v>
      </c>
      <c r="O24" s="2">
        <f t="shared" si="1"/>
        <v>0</v>
      </c>
    </row>
    <row r="25" spans="2:15" ht="14.25">
      <c r="B25" s="14" t="s">
        <v>38</v>
      </c>
      <c r="C25" s="42" t="s">
        <v>39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2:15" ht="42" customHeight="1">
      <c r="B26" s="14">
        <v>1</v>
      </c>
      <c r="C26" s="33" t="s">
        <v>40</v>
      </c>
      <c r="D26" s="9">
        <v>3</v>
      </c>
      <c r="E26" s="9" t="s">
        <v>19</v>
      </c>
      <c r="F26" s="1">
        <v>3000</v>
      </c>
      <c r="G26" s="1">
        <v>540.98</v>
      </c>
      <c r="H26" s="3">
        <v>3000</v>
      </c>
      <c r="I26" s="3">
        <v>540.98</v>
      </c>
      <c r="J26" s="3">
        <v>0</v>
      </c>
      <c r="K26" s="3">
        <v>0</v>
      </c>
      <c r="L26" s="8">
        <v>0</v>
      </c>
      <c r="M26" s="8">
        <v>0</v>
      </c>
      <c r="N26" s="8">
        <v>0</v>
      </c>
      <c r="O26" s="8">
        <v>0</v>
      </c>
    </row>
    <row r="27" spans="2:15" ht="36" customHeight="1">
      <c r="B27" s="14">
        <v>2</v>
      </c>
      <c r="C27" s="33" t="s">
        <v>41</v>
      </c>
      <c r="D27" s="9">
        <v>3</v>
      </c>
      <c r="E27" s="9" t="s">
        <v>42</v>
      </c>
      <c r="F27" s="1">
        <v>1440</v>
      </c>
      <c r="G27" s="1">
        <v>0</v>
      </c>
      <c r="H27" s="3">
        <v>1440</v>
      </c>
      <c r="I27" s="3">
        <v>0</v>
      </c>
      <c r="J27" s="3">
        <v>0</v>
      </c>
      <c r="K27" s="3">
        <v>0</v>
      </c>
      <c r="L27" s="8">
        <v>0</v>
      </c>
      <c r="M27" s="8">
        <v>0</v>
      </c>
      <c r="N27" s="8">
        <v>0</v>
      </c>
      <c r="O27" s="8">
        <v>0</v>
      </c>
    </row>
    <row r="28" spans="2:15" ht="33.75" customHeight="1">
      <c r="B28" s="14">
        <v>3</v>
      </c>
      <c r="C28" s="33" t="s">
        <v>43</v>
      </c>
      <c r="D28" s="9">
        <v>30</v>
      </c>
      <c r="E28" s="9" t="s">
        <v>19</v>
      </c>
      <c r="F28" s="1">
        <v>2000</v>
      </c>
      <c r="G28" s="1">
        <v>130.84</v>
      </c>
      <c r="H28" s="3">
        <v>2000</v>
      </c>
      <c r="I28" s="3">
        <v>130.84</v>
      </c>
      <c r="J28" s="3">
        <v>0</v>
      </c>
      <c r="K28" s="3">
        <v>0</v>
      </c>
      <c r="L28" s="8">
        <v>0</v>
      </c>
      <c r="M28" s="8">
        <v>0</v>
      </c>
      <c r="N28" s="8">
        <v>0</v>
      </c>
      <c r="O28" s="8">
        <v>0</v>
      </c>
    </row>
    <row r="29" spans="2:15" ht="14.25">
      <c r="B29" s="14">
        <v>4</v>
      </c>
      <c r="C29" s="33" t="s">
        <v>44</v>
      </c>
      <c r="D29" s="10">
        <v>100</v>
      </c>
      <c r="E29" s="9" t="s">
        <v>19</v>
      </c>
      <c r="F29" s="1">
        <v>1500</v>
      </c>
      <c r="G29" s="1">
        <v>270.49</v>
      </c>
      <c r="H29" s="3">
        <v>1500</v>
      </c>
      <c r="I29" s="3">
        <v>270.49</v>
      </c>
      <c r="J29" s="3">
        <v>0</v>
      </c>
      <c r="K29" s="3">
        <v>0</v>
      </c>
      <c r="L29" s="8">
        <v>0</v>
      </c>
      <c r="M29" s="8">
        <v>0</v>
      </c>
      <c r="N29" s="8">
        <v>0</v>
      </c>
      <c r="O29" s="8">
        <v>0</v>
      </c>
    </row>
    <row r="30" spans="2:15" ht="14.25">
      <c r="B30" s="39" t="s">
        <v>37</v>
      </c>
      <c r="C30" s="39"/>
      <c r="D30" s="39"/>
      <c r="E30" s="39"/>
      <c r="F30" s="2">
        <f>SUM(F26:F29)</f>
        <v>7940</v>
      </c>
      <c r="G30" s="2">
        <f aca="true" t="shared" si="2" ref="G30:O30">SUM(G26:G29)</f>
        <v>942.3100000000001</v>
      </c>
      <c r="H30" s="2">
        <f t="shared" si="2"/>
        <v>7940</v>
      </c>
      <c r="I30" s="2">
        <f t="shared" si="2"/>
        <v>942.3100000000001</v>
      </c>
      <c r="J30" s="2">
        <f t="shared" si="2"/>
        <v>0</v>
      </c>
      <c r="K30" s="2">
        <f t="shared" si="2"/>
        <v>0</v>
      </c>
      <c r="L30" s="2">
        <f t="shared" si="2"/>
        <v>0</v>
      </c>
      <c r="M30" s="2">
        <f t="shared" si="2"/>
        <v>0</v>
      </c>
      <c r="N30" s="2">
        <f t="shared" si="2"/>
        <v>0</v>
      </c>
      <c r="O30" s="2">
        <f t="shared" si="2"/>
        <v>0</v>
      </c>
    </row>
    <row r="31" spans="2:15" ht="14.25">
      <c r="B31" s="14" t="s">
        <v>45</v>
      </c>
      <c r="C31" s="42" t="s">
        <v>46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</row>
    <row r="32" spans="2:15" ht="40.5" customHeight="1">
      <c r="B32" s="14">
        <v>1</v>
      </c>
      <c r="C32" s="33" t="s">
        <v>47</v>
      </c>
      <c r="D32" s="9">
        <v>3</v>
      </c>
      <c r="E32" s="9" t="s">
        <v>19</v>
      </c>
      <c r="F32" s="1">
        <v>14000</v>
      </c>
      <c r="G32" s="1">
        <v>2524.59</v>
      </c>
      <c r="H32" s="31">
        <v>14000</v>
      </c>
      <c r="I32" s="31">
        <v>2524.59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</row>
    <row r="33" spans="2:15" ht="27.75" customHeight="1">
      <c r="B33" s="14">
        <v>2</v>
      </c>
      <c r="C33" s="33" t="s">
        <v>48</v>
      </c>
      <c r="D33" s="9">
        <v>5</v>
      </c>
      <c r="E33" s="9" t="s">
        <v>42</v>
      </c>
      <c r="F33" s="1">
        <v>2000</v>
      </c>
      <c r="G33" s="1">
        <v>0</v>
      </c>
      <c r="H33" s="31">
        <v>2000</v>
      </c>
      <c r="I33" s="31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</row>
    <row r="34" spans="2:15" ht="18.75" customHeight="1">
      <c r="B34" s="14">
        <v>3</v>
      </c>
      <c r="C34" s="33" t="s">
        <v>49</v>
      </c>
      <c r="D34" s="10">
        <v>3</v>
      </c>
      <c r="E34" s="9" t="s">
        <v>42</v>
      </c>
      <c r="F34" s="1">
        <v>900</v>
      </c>
      <c r="G34" s="1">
        <v>0</v>
      </c>
      <c r="H34" s="31">
        <v>900</v>
      </c>
      <c r="I34" s="31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</row>
    <row r="35" spans="2:15" ht="24.75" customHeight="1">
      <c r="B35" s="14">
        <v>4</v>
      </c>
      <c r="C35" s="33" t="s">
        <v>50</v>
      </c>
      <c r="D35" s="10">
        <v>1500</v>
      </c>
      <c r="E35" s="9" t="s">
        <v>19</v>
      </c>
      <c r="F35" s="1">
        <v>6000</v>
      </c>
      <c r="G35" s="1">
        <v>1081.97</v>
      </c>
      <c r="H35" s="31">
        <v>6000</v>
      </c>
      <c r="I35" s="31">
        <v>1081.97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</row>
    <row r="36" spans="2:15" ht="24" customHeight="1">
      <c r="B36" s="14">
        <v>5</v>
      </c>
      <c r="C36" s="33" t="s">
        <v>51</v>
      </c>
      <c r="D36" s="10">
        <v>9</v>
      </c>
      <c r="E36" s="9" t="s">
        <v>19</v>
      </c>
      <c r="F36" s="1">
        <v>1100</v>
      </c>
      <c r="G36" s="1">
        <v>200.16</v>
      </c>
      <c r="H36" s="31">
        <v>1100</v>
      </c>
      <c r="I36" s="31">
        <v>200.16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</row>
    <row r="37" spans="2:15" ht="14.25">
      <c r="B37" s="35" t="s">
        <v>37</v>
      </c>
      <c r="C37" s="35"/>
      <c r="D37" s="35"/>
      <c r="E37" s="35"/>
      <c r="F37" s="5">
        <f>SUM(F32:F36)</f>
        <v>24000</v>
      </c>
      <c r="G37" s="5">
        <f aca="true" t="shared" si="3" ref="G37:O37">SUM(G32:G36)</f>
        <v>3806.7200000000003</v>
      </c>
      <c r="H37" s="5">
        <f t="shared" si="3"/>
        <v>24000</v>
      </c>
      <c r="I37" s="5">
        <f t="shared" si="3"/>
        <v>3806.7200000000003</v>
      </c>
      <c r="J37" s="5">
        <f t="shared" si="3"/>
        <v>0</v>
      </c>
      <c r="K37" s="5">
        <f t="shared" si="3"/>
        <v>0</v>
      </c>
      <c r="L37" s="5">
        <f t="shared" si="3"/>
        <v>0</v>
      </c>
      <c r="M37" s="5">
        <f t="shared" si="3"/>
        <v>0</v>
      </c>
      <c r="N37" s="5">
        <f t="shared" si="3"/>
        <v>0</v>
      </c>
      <c r="O37" s="5">
        <f t="shared" si="3"/>
        <v>0</v>
      </c>
    </row>
    <row r="38" spans="2:15" ht="14.25">
      <c r="B38" s="14" t="s">
        <v>52</v>
      </c>
      <c r="C38" s="42" t="s">
        <v>53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spans="2:15" ht="39" customHeight="1">
      <c r="B39" s="14">
        <v>1</v>
      </c>
      <c r="C39" s="33" t="s">
        <v>54</v>
      </c>
      <c r="D39" s="9">
        <v>3</v>
      </c>
      <c r="E39" s="9" t="s">
        <v>19</v>
      </c>
      <c r="F39" s="1">
        <v>3000</v>
      </c>
      <c r="G39" s="1">
        <v>540.98</v>
      </c>
      <c r="H39" s="31">
        <v>3000</v>
      </c>
      <c r="I39" s="31">
        <v>540.98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</row>
    <row r="40" spans="2:15" ht="42.75" customHeight="1">
      <c r="B40" s="14">
        <v>2</v>
      </c>
      <c r="C40" s="33" t="s">
        <v>55</v>
      </c>
      <c r="D40" s="9">
        <v>3</v>
      </c>
      <c r="E40" s="9" t="s">
        <v>42</v>
      </c>
      <c r="F40" s="1">
        <v>1440</v>
      </c>
      <c r="G40" s="1">
        <v>0</v>
      </c>
      <c r="H40" s="31">
        <v>1440</v>
      </c>
      <c r="I40" s="31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</row>
    <row r="41" spans="2:15" ht="31.5" customHeight="1">
      <c r="B41" s="14">
        <v>3</v>
      </c>
      <c r="C41" s="33" t="s">
        <v>43</v>
      </c>
      <c r="D41" s="9">
        <v>60</v>
      </c>
      <c r="E41" s="9" t="s">
        <v>19</v>
      </c>
      <c r="F41" s="1">
        <v>1320</v>
      </c>
      <c r="G41" s="1">
        <v>86.36</v>
      </c>
      <c r="H41" s="31">
        <v>1320</v>
      </c>
      <c r="I41" s="31">
        <v>86.36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</row>
    <row r="42" spans="2:15" ht="22.5" customHeight="1">
      <c r="B42" s="14">
        <v>4</v>
      </c>
      <c r="C42" s="33" t="s">
        <v>44</v>
      </c>
      <c r="D42" s="10">
        <v>400</v>
      </c>
      <c r="E42" s="9" t="s">
        <v>19</v>
      </c>
      <c r="F42" s="1">
        <v>3000</v>
      </c>
      <c r="G42" s="1">
        <v>540.98</v>
      </c>
      <c r="H42" s="31">
        <v>3000</v>
      </c>
      <c r="I42" s="31">
        <v>540.98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</row>
    <row r="43" spans="2:15" ht="14.25">
      <c r="B43" s="35" t="s">
        <v>37</v>
      </c>
      <c r="C43" s="35"/>
      <c r="D43" s="35"/>
      <c r="E43" s="35"/>
      <c r="F43" s="5">
        <f>SUM(F39:F42)</f>
        <v>8760</v>
      </c>
      <c r="G43" s="5">
        <f aca="true" t="shared" si="4" ref="G43:O43">SUM(G39:G42)</f>
        <v>1168.3200000000002</v>
      </c>
      <c r="H43" s="5">
        <f t="shared" si="4"/>
        <v>8760</v>
      </c>
      <c r="I43" s="5">
        <f t="shared" si="4"/>
        <v>1168.3200000000002</v>
      </c>
      <c r="J43" s="5">
        <f t="shared" si="4"/>
        <v>0</v>
      </c>
      <c r="K43" s="5">
        <f t="shared" si="4"/>
        <v>0</v>
      </c>
      <c r="L43" s="5">
        <f t="shared" si="4"/>
        <v>0</v>
      </c>
      <c r="M43" s="5">
        <f t="shared" si="4"/>
        <v>0</v>
      </c>
      <c r="N43" s="5">
        <f t="shared" si="4"/>
        <v>0</v>
      </c>
      <c r="O43" s="5">
        <f t="shared" si="4"/>
        <v>0</v>
      </c>
    </row>
    <row r="44" spans="2:15" ht="14.25" hidden="1">
      <c r="B44" s="22" t="s">
        <v>56</v>
      </c>
      <c r="C44" s="45" t="s">
        <v>57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  <row r="45" spans="2:15" ht="14.25" hidden="1">
      <c r="B45" s="22" t="s">
        <v>58</v>
      </c>
      <c r="C45" s="23" t="s">
        <v>36</v>
      </c>
      <c r="D45" s="20" t="s">
        <v>36</v>
      </c>
      <c r="E45" s="24" t="s">
        <v>36</v>
      </c>
      <c r="F45" s="21">
        <v>0</v>
      </c>
      <c r="G45" s="21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2:15" ht="14.25" hidden="1">
      <c r="B46" s="22">
        <v>2</v>
      </c>
      <c r="C46" s="23" t="s">
        <v>36</v>
      </c>
      <c r="D46" s="20" t="s">
        <v>36</v>
      </c>
      <c r="E46" s="24" t="s">
        <v>36</v>
      </c>
      <c r="F46" s="21">
        <v>0</v>
      </c>
      <c r="G46" s="21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</row>
    <row r="47" spans="2:15" ht="14.25" hidden="1">
      <c r="B47" s="22" t="s">
        <v>59</v>
      </c>
      <c r="C47" s="23" t="s">
        <v>36</v>
      </c>
      <c r="D47" s="20" t="s">
        <v>36</v>
      </c>
      <c r="E47" s="24" t="s">
        <v>36</v>
      </c>
      <c r="F47" s="21">
        <v>0</v>
      </c>
      <c r="G47" s="21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</row>
    <row r="48" spans="2:15" ht="14.25" hidden="1">
      <c r="B48" s="46" t="s">
        <v>37</v>
      </c>
      <c r="C48" s="46"/>
      <c r="D48" s="46"/>
      <c r="E48" s="46"/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</row>
    <row r="49" spans="2:15" ht="14.25">
      <c r="B49" s="39" t="s">
        <v>60</v>
      </c>
      <c r="C49" s="39"/>
      <c r="D49" s="25"/>
      <c r="E49" s="26"/>
      <c r="F49" s="32">
        <f>F43+F37+F30+F24</f>
        <v>80700</v>
      </c>
      <c r="G49" s="32">
        <f aca="true" t="shared" si="5" ref="G49:O49">G43+G37+G30+G24</f>
        <v>13130.460000000001</v>
      </c>
      <c r="H49" s="32">
        <f t="shared" si="5"/>
        <v>80700</v>
      </c>
      <c r="I49" s="32">
        <f t="shared" si="5"/>
        <v>13130.460000000001</v>
      </c>
      <c r="J49" s="32">
        <f t="shared" si="5"/>
        <v>0</v>
      </c>
      <c r="K49" s="32">
        <f t="shared" si="5"/>
        <v>0</v>
      </c>
      <c r="L49" s="32">
        <f t="shared" si="5"/>
        <v>0</v>
      </c>
      <c r="M49" s="32">
        <f t="shared" si="5"/>
        <v>0</v>
      </c>
      <c r="N49" s="32">
        <f t="shared" si="5"/>
        <v>0</v>
      </c>
      <c r="O49" s="32">
        <f t="shared" si="5"/>
        <v>0</v>
      </c>
    </row>
    <row r="50" spans="2:15" ht="14.25">
      <c r="B50" s="12" t="s">
        <v>61</v>
      </c>
      <c r="C50" s="36" t="s">
        <v>62</v>
      </c>
      <c r="D50" s="36"/>
      <c r="E50" s="36"/>
      <c r="F50" s="5">
        <f>F49+F19</f>
        <v>190770</v>
      </c>
      <c r="G50" s="5">
        <f aca="true" t="shared" si="6" ref="G50:O50">G49+G19</f>
        <v>20130</v>
      </c>
      <c r="H50" s="5">
        <f t="shared" si="6"/>
        <v>190770</v>
      </c>
      <c r="I50" s="5">
        <f t="shared" si="6"/>
        <v>20130</v>
      </c>
      <c r="J50" s="5">
        <f t="shared" si="6"/>
        <v>0</v>
      </c>
      <c r="K50" s="5">
        <f t="shared" si="6"/>
        <v>0</v>
      </c>
      <c r="L50" s="5">
        <f t="shared" si="6"/>
        <v>0</v>
      </c>
      <c r="M50" s="5">
        <f t="shared" si="6"/>
        <v>0</v>
      </c>
      <c r="N50" s="5">
        <f t="shared" si="6"/>
        <v>0</v>
      </c>
      <c r="O50" s="5">
        <f t="shared" si="6"/>
        <v>0</v>
      </c>
    </row>
    <row r="51" spans="2:15" ht="14.25">
      <c r="B51" s="51" t="s">
        <v>63</v>
      </c>
      <c r="C51" s="51"/>
      <c r="D51" s="51"/>
      <c r="E51" s="51"/>
      <c r="F51" s="51"/>
      <c r="G51" s="51"/>
      <c r="H51" s="51"/>
      <c r="I51" s="27"/>
      <c r="J51" s="27"/>
      <c r="K51" s="27"/>
      <c r="L51" s="27"/>
      <c r="M51" s="27"/>
      <c r="N51" s="27"/>
      <c r="O51" s="28"/>
    </row>
    <row r="52" spans="2:15" ht="14.25">
      <c r="B52" s="51" t="s">
        <v>64</v>
      </c>
      <c r="C52" s="51"/>
      <c r="D52" s="51"/>
      <c r="E52" s="51"/>
      <c r="F52" s="51"/>
      <c r="G52" s="51"/>
      <c r="H52" s="27"/>
      <c r="I52" s="27"/>
      <c r="J52" s="27"/>
      <c r="K52" s="27"/>
      <c r="L52" s="27"/>
      <c r="M52" s="27"/>
      <c r="N52" s="27"/>
      <c r="O52" s="28"/>
    </row>
    <row r="53" spans="2:15" ht="14.25">
      <c r="B53" s="50" t="s">
        <v>65</v>
      </c>
      <c r="C53" s="50"/>
      <c r="D53" s="50"/>
      <c r="E53" s="50"/>
      <c r="F53" s="50"/>
      <c r="G53" s="50"/>
      <c r="H53" s="29"/>
      <c r="I53" s="29"/>
      <c r="J53" s="29"/>
      <c r="K53" s="29"/>
      <c r="L53" s="29"/>
      <c r="M53" s="29"/>
      <c r="N53" s="29"/>
      <c r="O53" s="30"/>
    </row>
  </sheetData>
  <sheetProtection/>
  <mergeCells count="31">
    <mergeCell ref="B53:G53"/>
    <mergeCell ref="B49:C49"/>
    <mergeCell ref="C50:E50"/>
    <mergeCell ref="B51:H51"/>
    <mergeCell ref="B52:G52"/>
    <mergeCell ref="L4:M4"/>
    <mergeCell ref="C38:O38"/>
    <mergeCell ref="B43:E43"/>
    <mergeCell ref="C44:O44"/>
    <mergeCell ref="B48:E48"/>
    <mergeCell ref="B2:O2"/>
    <mergeCell ref="C31:O31"/>
    <mergeCell ref="B3:B5"/>
    <mergeCell ref="C3:C5"/>
    <mergeCell ref="D3:E3"/>
    <mergeCell ref="F3:O3"/>
    <mergeCell ref="D4:D5"/>
    <mergeCell ref="E4:E5"/>
    <mergeCell ref="F4:G4"/>
    <mergeCell ref="H4:I4"/>
    <mergeCell ref="J4:K4"/>
    <mergeCell ref="B37:E37"/>
    <mergeCell ref="B19:E19"/>
    <mergeCell ref="C20:E20"/>
    <mergeCell ref="C21:O21"/>
    <mergeCell ref="B24:E24"/>
    <mergeCell ref="N4:O4"/>
    <mergeCell ref="C7:O7"/>
    <mergeCell ref="C8:O8"/>
    <mergeCell ref="C25:O25"/>
    <mergeCell ref="B30:E30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Twoja nazwa użytkownika</cp:lastModifiedBy>
  <cp:lastPrinted>2009-11-12T07:49:31Z</cp:lastPrinted>
  <dcterms:created xsi:type="dcterms:W3CDTF">2009-11-12T07:34:30Z</dcterms:created>
  <dcterms:modified xsi:type="dcterms:W3CDTF">2010-11-25T09:06:11Z</dcterms:modified>
  <cp:category/>
  <cp:version/>
  <cp:contentType/>
  <cp:contentStatus/>
</cp:coreProperties>
</file>